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10965"/>
  </bookViews>
  <sheets>
    <sheet name="Ленинградская 20" sheetId="10" r:id="rId1"/>
    <sheet name="Космонавтов 4" sheetId="9" r:id="rId2"/>
    <sheet name="Спортивная 6" sheetId="8" r:id="rId3"/>
    <sheet name="Спортивная 2" sheetId="6" r:id="rId4"/>
    <sheet name="Молодогвардейская 10 А" sheetId="5" r:id="rId5"/>
    <sheet name="Молодогвардейская8 А" sheetId="4" r:id="rId6"/>
    <sheet name="Молодогвардейская 2" sheetId="3" r:id="rId7"/>
  </sheets>
  <calcPr calcId="145621" refMode="R1C1"/>
</workbook>
</file>

<file path=xl/calcChain.xml><?xml version="1.0" encoding="utf-8"?>
<calcChain xmlns="http://schemas.openxmlformats.org/spreadsheetml/2006/main">
  <c r="D24" i="10" l="1"/>
  <c r="D26" i="10" s="1"/>
  <c r="C23" i="10"/>
  <c r="C22" i="10"/>
  <c r="C21" i="10"/>
  <c r="C20" i="10"/>
  <c r="C19" i="10"/>
  <c r="C18" i="10"/>
  <c r="C17" i="10"/>
  <c r="D24" i="9"/>
  <c r="D26" i="9" s="1"/>
  <c r="C23" i="9"/>
  <c r="C22" i="9"/>
  <c r="C21" i="9"/>
  <c r="C20" i="9"/>
  <c r="C19" i="9"/>
  <c r="C18" i="9"/>
  <c r="C17" i="9"/>
  <c r="D24" i="8"/>
  <c r="D26" i="8" s="1"/>
  <c r="C23" i="8"/>
  <c r="C22" i="8"/>
  <c r="C21" i="8"/>
  <c r="C20" i="8"/>
  <c r="C19" i="8"/>
  <c r="C18" i="8"/>
  <c r="C17" i="8"/>
  <c r="D24" i="6"/>
  <c r="D26" i="6" s="1"/>
  <c r="C23" i="6"/>
  <c r="C22" i="6"/>
  <c r="C21" i="6"/>
  <c r="C20" i="6"/>
  <c r="C19" i="6"/>
  <c r="C18" i="6"/>
  <c r="C17" i="6"/>
  <c r="D24" i="5"/>
  <c r="D26" i="5" s="1"/>
  <c r="C23" i="5"/>
  <c r="C22" i="5"/>
  <c r="C21" i="5"/>
  <c r="C20" i="5"/>
  <c r="C19" i="5"/>
  <c r="C18" i="5"/>
  <c r="C17" i="5"/>
  <c r="D23" i="4"/>
  <c r="D25" i="4" s="1"/>
  <c r="C23" i="4"/>
  <c r="C25" i="4" s="1"/>
  <c r="C22" i="4"/>
  <c r="C21" i="4"/>
  <c r="C20" i="4"/>
  <c r="C19" i="4"/>
  <c r="C18" i="4"/>
  <c r="C17" i="4"/>
  <c r="C16" i="4"/>
  <c r="D24" i="3"/>
  <c r="D26" i="3" s="1"/>
  <c r="C18" i="3"/>
  <c r="C17" i="3"/>
  <c r="C22" i="3"/>
  <c r="C24" i="8" l="1"/>
  <c r="C26" i="8" s="1"/>
  <c r="C24" i="5"/>
  <c r="C26" i="5" s="1"/>
  <c r="C24" i="3"/>
  <c r="C26" i="3" s="1"/>
  <c r="C24" i="10"/>
  <c r="C26" i="10" s="1"/>
  <c r="C24" i="9"/>
  <c r="C26" i="9" s="1"/>
  <c r="C24" i="6"/>
  <c r="C26" i="6" s="1"/>
  <c r="C19" i="3"/>
  <c r="C21" i="3"/>
  <c r="C23" i="3"/>
  <c r="C20" i="3"/>
</calcChain>
</file>

<file path=xl/sharedStrings.xml><?xml version="1.0" encoding="utf-8"?>
<sst xmlns="http://schemas.openxmlformats.org/spreadsheetml/2006/main" count="219" uniqueCount="39">
  <si>
    <t>ПЕРЕЧЕНЬ</t>
  </si>
  <si>
    <t>Настоящий перечень составлен на основе Минимального перечня услуг и работ, необходимых для обеспечения надлежащего содержания общего имущества в МКД и порядке их оказания и выполнения, утвержденных Постановлением Правительства РФ №290 от 03 апреля 2013 года, Правил содержания общего имущества в МКД и Правил изменения размера платы за содержание и ремонт жилого помещения в случае оказания услуг и выполнения работ по управлению, содержанию и ремонту общего имущества в МКД ненадлежащего качества и (или) с перерывами, превышающими установленную продолжительность, утвержденного Постановлением Правительства №491 от 13 августа 2006 года, Правил осуществления деятельности по управлению многоквартирными домами, утвержденных Постановлением Правительства №416 от 15.05.2013 г.</t>
  </si>
  <si>
    <t>Периодичность выполнения работ и оказания услуг</t>
  </si>
  <si>
    <t>Наименование работ и услуг</t>
  </si>
  <si>
    <t xml:space="preserve">Годовая плата (руб.) </t>
  </si>
  <si>
    <t>Стоимость на 1 кв.м общей площади ( руб. в месяц)</t>
  </si>
  <si>
    <t>1. Ремонт конструктивных элементов жилых зданий: устранение мелких деформаций, усиление, восстановление поврежденных участков фундаментов, стен, фасадов, перекрытий крыш, полов, общедомовых технических и вспомогательных помещений.</t>
  </si>
  <si>
    <t>Два и более раз в год</t>
  </si>
  <si>
    <t>2. Аварийно-диспетчерское обслуживание: круглосуточное содержание работников, обеспечивающих устранение аварий и неисправностей внутридомовых и инженерных систем и оборудования, внутриквартирных инженерных сетей.</t>
  </si>
  <si>
    <t>Ежедневно</t>
  </si>
  <si>
    <t>3. Ремонт и обслуживание внутридомового инженерного оборудования: установка, замена и восстановление работоспособности отдельных элементов и частей внутренних систем центрального отопления, горячего и холодного водоснабжения, канализации, находящиеся в составе общего имущества дома. Техническое обслуживание систем отопления: испытание трубопроводов систем центрального отопления перед пуском отопительного сезона и консервации систем отопления после окончания  отопительного сезона.</t>
  </si>
  <si>
    <t>4, Ремонт и обслуживание систем электроснабжения, технических устройств находящихся в составе общего имущества дома. Техническое обслуживание электрооборудования: техническое обслуживание линий электрических сетей, групповых распределительных и предохранительных коробок, силовых установок Освещение мест общего пользования.</t>
  </si>
  <si>
    <t>5. Учет потребителей жилищно-коммунальных услуг, начисление обязательных платежей и совершение действий по их сбору.</t>
  </si>
  <si>
    <t>Ежедневно, кроме выходных и праздничных дней</t>
  </si>
  <si>
    <t>6. Сбор, обновление и хранение технической документации на здание, выбор исполнителей услуг, заключение и сопровождение договоров на оказание услуг и выполнение работ, необходимых для содержания и ремонта общего имущества МКД,  предоставление ежегодного годового отчёта собственникам, в т.ч. плана-перечня работ и услуг и финансового плана по содержанию и ремонту, разработка предложений для общего собрания собственников, организация учёта поступающих и расходуемых средств, информирование собственников по вопросам, связанным с управлением МКД, энергосбережение</t>
  </si>
  <si>
    <t>7. Работы по обеспечению вывоза бытовых отходов</t>
  </si>
  <si>
    <t>Один раз в сутки</t>
  </si>
  <si>
    <t>ИТОГО</t>
  </si>
  <si>
    <t>ВСЕГО</t>
  </si>
  <si>
    <t>Перечень обязательных работ и услуг по содержанию общего имущества собственников помещений в многоквартирном доме</t>
  </si>
  <si>
    <r>
      <t>НЕПРЕДВИДЕННЫЕ НЕУЧТЕННЫЕ РАБОТЫ (</t>
    </r>
    <r>
      <rPr>
        <i/>
        <sz val="10"/>
        <rFont val="Times New Roman"/>
        <family val="1"/>
        <charset val="204"/>
      </rPr>
      <t>%</t>
    </r>
    <r>
      <rPr>
        <sz val="10"/>
        <rFont val="Times New Roman"/>
        <family val="1"/>
        <charset val="204"/>
      </rPr>
      <t>) ОТ ИТОГОВ</t>
    </r>
  </si>
  <si>
    <t>Молодогвардейская</t>
  </si>
  <si>
    <t xml:space="preserve">Ленинградская </t>
  </si>
  <si>
    <t>Космонавтов</t>
  </si>
  <si>
    <t>Спортивная</t>
  </si>
  <si>
    <t>10 А</t>
  </si>
  <si>
    <t>8А</t>
  </si>
  <si>
    <t>РАБОТ (УСЛУГ) ПО СОДЕРЖАНИЮ ОБЩЕГО ИМУЩЕСТВА (Tc), ВКЛЮЧАЯ УПРАВЛЕНИЕ МКД, ИНЫЕ ВИДЫ ДЕЯТЕЛЬНОСТИ УПРАВЛЯЮЩЕЙ ОРГАНИЗАЦИИ, НАПРАВЛЕННОЙ НА ДОСТИЖЕНИЕ ЦЕЛЕЙ УПРАВЛЕНИЯ МКД РАСПОЛОЖЕННОГО ПО АДРЕСУ:              г. Северобайкальск ул.Молодогвардейская № 8А  НА 2020-2021гг.</t>
  </si>
  <si>
    <t>РАБОТ (УСЛУГ) ПО СОДЕРЖАНИЮ ОБЩЕГО ИМУЩЕСТВА (Tc), ВКЛЮЧАЯ УПРАВЛЕНИЕ МКД, ИНЫЕ ВИДЫ ДЕЯТЕЛЬНОСТИ УПРАВЛЯЮЩЕЙ ОРГАНИЗАЦИИ, НАПРАВЛЕННОЙ НА ДОСТИЖЕНИЕ ЦЕЛЕЙ УПРАВЛЕНИЯ МКД РАСПОЛОЖЕННОГО ПО АДРЕСУ:             г. Северобайкальск ул.Молодогвардейская № 2  НА 2020-2021гг.</t>
  </si>
  <si>
    <t>РАБОТ (УСЛУГ) ПО СОДЕРЖАНИЮ ОБЩЕГО ИМУЩЕСТВА (Tc), ВКЛЮЧАЯ УПРАВЛЕНИЕ МКД, ИНЫЕ ВИДЫ ДЕЯТЕЛЬНОСТИ УПРАВЛЯЮЩЕЙ ОРГАНИЗАЦИИ, НАПРАВЛЕННОЙ НА ДОСТИЖЕНИЕ ЦЕЛЕЙ УПРАВЛЕНИЯ МКД РАСПОЛОЖЕННОГО ПО АДРЕСУ:           г. Северобайкальск ул.Молодогвардейская № 10А  НА 2020-2021гг.</t>
  </si>
  <si>
    <t>РАБОТ (УСЛУГ) ПО СОДЕРЖАНИЮ ОБЩЕГО ИМУЩЕСТВА (Tc), ВКЛЮЧАЯ УПРАВЛЕНИЕ МКД, ИНЫЕ ВИДЫ ДЕЯТЕЛЬНОСТИ УПРАВЛЯЮЩЕЙ ОРГАНИЗАЦИИ, НАПРАВЛЕННОЙ НА ДОСТИЖЕНИЕ ЦЕЛЕЙ УПРАВЛЕНИЯ МКД РАСПОЛОЖЕННОГО ПО АДРЕСУ:              г. Северобайкальск ул.Спортивная № 2  НА 2020-2021гг.</t>
  </si>
  <si>
    <t>РАБОТ (УСЛУГ) ПО СОДЕРЖАНИЮ ОБЩЕГО ИМУЩЕСТВА (Tc), ВКЛЮЧАЯ УПРАВЛЕНИЕ МКД, ИНЫЕ ВИДЫ ДЕЯТЕЛЬНОСТИ УПРАВЛЯЮЩЕЙ ОРГАНИЗАЦИИ, НАПРАВЛЕННОЙ НА ДОСТИЖЕНИЕ ЦЕЛЕЙ УПРАВЛЕНИЯ МКД РАСПОЛОЖЕННОГО ПО АДРЕСУ:               г. Северобайкальск ул.Спортивная № 6  НА 2020-2021г.</t>
  </si>
  <si>
    <t>РАБОТ (УСЛУГ) ПО СОДЕРЖАНИЮ ОБЩЕГО ИМУЩЕСТВА (Tc), ВКЛЮЧАЯ УПРАВЛЕНИЕ МКД, ИНЫЕ ВИДЫ ДЕЯТЕЛЬНОСТИ УПРАВЛЯЮЩЕЙ ОРГАНИЗАЦИИ, НАПРАВЛЕННОЙ НА ДОСТИЖЕНИЕ ЦЕЛЕЙ УПРАВЛЕНИЯ МКД РАСПОЛОЖЕННОГО ПО АДРЕСУ:             г. Северобайкальск ул.Космонавтов № 4  НА 2020-2021гг.</t>
  </si>
  <si>
    <t>РАБОТ (УСЛУГ) ПО СОДЕРЖАНИЮ ОБЩЕГО ИМУЩЕСТВА (Tc), ВКЛЮЧАЯ УПРАВЛЕНИЕ МКД, ИНЫЕ ВИДЫ ДЕЯТЕЛЬНОСТИ УПРАВЛЯЮЩЕЙ ОРГАНИЗАЦИИ, НАПРАВЛЕННОЙ НА ДОСТИЖЕНИЕ ЦЕЛЕЙ УПРАВЛЕНИЯ МКД РАСПОЛОЖЕННОГО ПО АДРЕСУ:    г. Северобайкальск ул.Ленинградская № 20  НА 2020-2021гг.</t>
  </si>
  <si>
    <t xml:space="preserve">         Постановлением администрации</t>
  </si>
  <si>
    <t xml:space="preserve">                 МО "город северобайкальск"</t>
  </si>
  <si>
    <t xml:space="preserve">                 от "       "июня 2020г. № ____</t>
  </si>
  <si>
    <t xml:space="preserve">               Приложение 1</t>
  </si>
  <si>
    <t xml:space="preserve">                УТВЕРЖДЕН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</si>
</sst>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4" fillId="0" borderId="2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center" vertical="center"/>
    </xf>
    <xf numFmtId="0" fontId="7" fillId="0" borderId="0" xfId="1" applyFont="1" applyFill="1"/>
    <xf numFmtId="0" fontId="6" fillId="0" borderId="0" xfId="1" applyFont="1" applyFill="1"/>
    <xf numFmtId="0" fontId="3" fillId="0" borderId="2" xfId="1" applyFont="1" applyFill="1" applyBorder="1" applyAlignment="1">
      <alignment vertical="top" wrapText="1"/>
    </xf>
    <xf numFmtId="0" fontId="6" fillId="0" borderId="0" xfId="1" applyFont="1" applyFill="1" applyAlignment="1">
      <alignment vertical="top"/>
    </xf>
    <xf numFmtId="0" fontId="4" fillId="0" borderId="2" xfId="1" applyFont="1" applyFill="1" applyBorder="1" applyAlignment="1">
      <alignment horizontal="right" vertical="top" wrapText="1"/>
    </xf>
    <xf numFmtId="0" fontId="8" fillId="0" borderId="0" xfId="1" applyFont="1" applyFill="1" applyAlignment="1">
      <alignment vertical="top"/>
    </xf>
    <xf numFmtId="0" fontId="5" fillId="0" borderId="2" xfId="1" applyFont="1" applyFill="1" applyBorder="1" applyAlignment="1">
      <alignment horizontal="right" vertical="top" wrapText="1"/>
    </xf>
    <xf numFmtId="0" fontId="3" fillId="0" borderId="2" xfId="1" applyFont="1" applyFill="1" applyBorder="1" applyAlignment="1">
      <alignment horizontal="right" vertical="top" wrapText="1"/>
    </xf>
    <xf numFmtId="0" fontId="3" fillId="0" borderId="0" xfId="1" applyFont="1" applyFill="1" applyAlignment="1">
      <alignment vertical="top"/>
    </xf>
    <xf numFmtId="4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top" wrapText="1"/>
    </xf>
    <xf numFmtId="4" fontId="5" fillId="0" borderId="2" xfId="1" applyNumberFormat="1" applyFont="1" applyFill="1" applyBorder="1" applyAlignment="1">
      <alignment horizontal="center" vertical="top" wrapText="1"/>
    </xf>
    <xf numFmtId="4" fontId="4" fillId="0" borderId="2" xfId="1" applyNumberFormat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vertical="top"/>
    </xf>
    <xf numFmtId="4" fontId="6" fillId="0" borderId="0" xfId="1" applyNumberFormat="1" applyFont="1" applyFill="1" applyAlignment="1">
      <alignment horizontal="center" vertical="center"/>
    </xf>
    <xf numFmtId="0" fontId="11" fillId="0" borderId="2" xfId="1" applyFont="1" applyFill="1" applyBorder="1" applyAlignment="1">
      <alignment horizontal="center" vertical="top"/>
    </xf>
    <xf numFmtId="0" fontId="11" fillId="0" borderId="2" xfId="1" applyFont="1" applyFill="1" applyBorder="1" applyAlignment="1">
      <alignment vertical="top" wrapText="1"/>
    </xf>
    <xf numFmtId="4" fontId="12" fillId="0" borderId="0" xfId="1" applyNumberFormat="1" applyFont="1" applyFill="1" applyAlignment="1">
      <alignment horizontal="center" vertical="center"/>
    </xf>
    <xf numFmtId="0" fontId="13" fillId="0" borderId="0" xfId="1" applyFont="1" applyFill="1" applyAlignment="1">
      <alignment horizontal="right"/>
    </xf>
    <xf numFmtId="4" fontId="13" fillId="0" borderId="0" xfId="1" applyNumberFormat="1" applyFont="1" applyFill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/>
    <xf numFmtId="4" fontId="13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dmsevbk@govrb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dmsevbk@govrb.ru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admsevbk@govrb.ru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admsevbk@govrb.ru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admsevbk@govrb.ru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admsevbk@govrb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A9" sqref="A9"/>
    </sheetView>
  </sheetViews>
  <sheetFormatPr defaultRowHeight="15.75" x14ac:dyDescent="0.25"/>
  <cols>
    <col min="1" max="1" width="76.140625" style="12" customWidth="1"/>
    <col min="2" max="2" width="14.85546875" style="3" customWidth="1"/>
    <col min="3" max="3" width="11.28515625" style="20" customWidth="1"/>
    <col min="4" max="4" width="13.28515625" style="20" customWidth="1"/>
    <col min="5" max="16384" width="9.140625" style="5"/>
  </cols>
  <sheetData>
    <row r="1" spans="1:5" x14ac:dyDescent="0.25">
      <c r="B1" s="27"/>
      <c r="C1" s="30" t="s">
        <v>37</v>
      </c>
      <c r="D1" s="30"/>
      <c r="E1" s="30"/>
    </row>
    <row r="2" spans="1:5" x14ac:dyDescent="0.25">
      <c r="B2" s="27"/>
      <c r="C2" s="30" t="s">
        <v>38</v>
      </c>
      <c r="D2" s="30"/>
      <c r="E2" s="28"/>
    </row>
    <row r="3" spans="1:5" x14ac:dyDescent="0.25">
      <c r="B3" s="29" t="s">
        <v>34</v>
      </c>
      <c r="C3" s="29"/>
      <c r="D3" s="29"/>
      <c r="E3" s="29"/>
    </row>
    <row r="4" spans="1:5" x14ac:dyDescent="0.25">
      <c r="B4" s="29" t="s">
        <v>35</v>
      </c>
      <c r="C4" s="29"/>
      <c r="D4" s="29"/>
      <c r="E4" s="28"/>
    </row>
    <row r="5" spans="1:5" x14ac:dyDescent="0.25">
      <c r="B5" s="30" t="s">
        <v>36</v>
      </c>
      <c r="C5" s="30"/>
      <c r="D5" s="30"/>
      <c r="E5" s="30"/>
    </row>
    <row r="6" spans="1:5" x14ac:dyDescent="0.25">
      <c r="C6" s="23"/>
      <c r="D6" s="24"/>
    </row>
    <row r="7" spans="1:5" x14ac:dyDescent="0.25">
      <c r="C7" s="23"/>
      <c r="D7" s="25"/>
    </row>
    <row r="8" spans="1:5" x14ac:dyDescent="0.25">
      <c r="C8" s="23"/>
      <c r="D8" s="24"/>
    </row>
    <row r="10" spans="1:5" s="4" customFormat="1" ht="18.75" customHeight="1" x14ac:dyDescent="0.25">
      <c r="A10" s="31" t="s">
        <v>0</v>
      </c>
      <c r="B10" s="31"/>
      <c r="C10" s="31"/>
      <c r="D10" s="31"/>
    </row>
    <row r="11" spans="1:5" s="4" customFormat="1" ht="36.75" customHeight="1" x14ac:dyDescent="0.25">
      <c r="A11" s="32" t="s">
        <v>33</v>
      </c>
      <c r="B11" s="32"/>
      <c r="C11" s="32"/>
      <c r="D11" s="32"/>
    </row>
    <row r="12" spans="1:5" s="4" customFormat="1" ht="90" customHeight="1" x14ac:dyDescent="0.25">
      <c r="A12" s="33" t="s">
        <v>1</v>
      </c>
      <c r="B12" s="33"/>
      <c r="C12" s="33"/>
      <c r="D12" s="33"/>
    </row>
    <row r="13" spans="1:5" ht="15.75" customHeight="1" x14ac:dyDescent="0.25">
      <c r="A13" s="34" t="s">
        <v>19</v>
      </c>
      <c r="B13" s="35" t="s">
        <v>2</v>
      </c>
      <c r="C13" s="38" t="s">
        <v>22</v>
      </c>
      <c r="D13" s="39"/>
    </row>
    <row r="14" spans="1:5" ht="15.75" customHeight="1" x14ac:dyDescent="0.25">
      <c r="A14" s="34"/>
      <c r="B14" s="36"/>
      <c r="C14" s="38">
        <v>20</v>
      </c>
      <c r="D14" s="39"/>
    </row>
    <row r="15" spans="1:5" ht="15.75" customHeight="1" x14ac:dyDescent="0.25">
      <c r="A15" s="34"/>
      <c r="B15" s="36"/>
      <c r="C15" s="38">
        <v>797.4</v>
      </c>
      <c r="D15" s="39"/>
    </row>
    <row r="16" spans="1:5" ht="43.5" customHeight="1" x14ac:dyDescent="0.25">
      <c r="A16" s="21" t="s">
        <v>3</v>
      </c>
      <c r="B16" s="37"/>
      <c r="C16" s="13" t="s">
        <v>4</v>
      </c>
      <c r="D16" s="13" t="s">
        <v>5</v>
      </c>
    </row>
    <row r="17" spans="1:4" ht="37.5" customHeight="1" x14ac:dyDescent="0.25">
      <c r="A17" s="22" t="s">
        <v>6</v>
      </c>
      <c r="B17" s="14" t="s">
        <v>7</v>
      </c>
      <c r="C17" s="15">
        <f>D17*12*$C$15</f>
        <v>14670.979847999997</v>
      </c>
      <c r="D17" s="15">
        <v>1.53321</v>
      </c>
    </row>
    <row r="18" spans="1:4" ht="38.25" customHeight="1" x14ac:dyDescent="0.25">
      <c r="A18" s="22" t="s">
        <v>8</v>
      </c>
      <c r="B18" s="14" t="s">
        <v>9</v>
      </c>
      <c r="C18" s="15">
        <f>D18*12*$C$15</f>
        <v>39621.625848000003</v>
      </c>
      <c r="D18" s="15">
        <v>4.1407100000000003</v>
      </c>
    </row>
    <row r="19" spans="1:4" ht="73.5" customHeight="1" x14ac:dyDescent="0.25">
      <c r="A19" s="22" t="s">
        <v>10</v>
      </c>
      <c r="B19" s="14" t="s">
        <v>7</v>
      </c>
      <c r="C19" s="15">
        <f t="shared" ref="C19:C22" si="0">D19*12*$C$15</f>
        <v>39621.625848000003</v>
      </c>
      <c r="D19" s="15">
        <v>4.1407100000000003</v>
      </c>
    </row>
    <row r="20" spans="1:4" ht="50.25" customHeight="1" x14ac:dyDescent="0.25">
      <c r="A20" s="22" t="s">
        <v>11</v>
      </c>
      <c r="B20" s="14" t="s">
        <v>7</v>
      </c>
      <c r="C20" s="15">
        <f t="shared" si="0"/>
        <v>10379.468735999999</v>
      </c>
      <c r="D20" s="15">
        <v>1.0847199999999999</v>
      </c>
    </row>
    <row r="21" spans="1:4" ht="39" customHeight="1" x14ac:dyDescent="0.25">
      <c r="A21" s="22" t="s">
        <v>12</v>
      </c>
      <c r="B21" s="14" t="s">
        <v>13</v>
      </c>
      <c r="C21" s="15">
        <f t="shared" si="0"/>
        <v>34431.891479999998</v>
      </c>
      <c r="D21" s="15">
        <v>3.5983499999999999</v>
      </c>
    </row>
    <row r="22" spans="1:4" ht="85.5" customHeight="1" x14ac:dyDescent="0.25">
      <c r="A22" s="22" t="s">
        <v>14</v>
      </c>
      <c r="B22" s="14" t="s">
        <v>13</v>
      </c>
      <c r="C22" s="15">
        <f t="shared" si="0"/>
        <v>30639.393287999996</v>
      </c>
      <c r="D22" s="15">
        <v>3.2020099999999996</v>
      </c>
    </row>
    <row r="23" spans="1:4" s="7" customFormat="1" ht="16.5" customHeight="1" x14ac:dyDescent="0.25">
      <c r="A23" s="6" t="s">
        <v>15</v>
      </c>
      <c r="B23" s="16" t="s">
        <v>16</v>
      </c>
      <c r="C23" s="17">
        <f>D23*12*$C$15</f>
        <v>0</v>
      </c>
      <c r="D23" s="17"/>
    </row>
    <row r="24" spans="1:4" s="9" customFormat="1" ht="16.5" customHeight="1" x14ac:dyDescent="0.25">
      <c r="A24" s="8" t="s">
        <v>17</v>
      </c>
      <c r="B24" s="1"/>
      <c r="C24" s="18">
        <f>D24*12*$C$15</f>
        <v>169364.98504800003</v>
      </c>
      <c r="D24" s="18">
        <f>SUM(D17:D23)</f>
        <v>17.699710000000003</v>
      </c>
    </row>
    <row r="25" spans="1:4" s="7" customFormat="1" ht="16.5" customHeight="1" x14ac:dyDescent="0.25">
      <c r="A25" s="10" t="s">
        <v>20</v>
      </c>
      <c r="B25" s="2"/>
      <c r="C25" s="17"/>
      <c r="D25" s="19"/>
    </row>
    <row r="26" spans="1:4" s="7" customFormat="1" ht="16.5" customHeight="1" x14ac:dyDescent="0.25">
      <c r="A26" s="11" t="s">
        <v>18</v>
      </c>
      <c r="B26" s="2"/>
      <c r="C26" s="17">
        <f>C24</f>
        <v>169364.98504800003</v>
      </c>
      <c r="D26" s="17">
        <f>D24</f>
        <v>17.699710000000003</v>
      </c>
    </row>
  </sheetData>
  <mergeCells count="13">
    <mergeCell ref="A10:D10"/>
    <mergeCell ref="A11:D11"/>
    <mergeCell ref="A12:D12"/>
    <mergeCell ref="A13:A15"/>
    <mergeCell ref="B13:B16"/>
    <mergeCell ref="C13:D13"/>
    <mergeCell ref="C14:D14"/>
    <mergeCell ref="C15:D15"/>
    <mergeCell ref="B3:E3"/>
    <mergeCell ref="B5:E5"/>
    <mergeCell ref="B4:D4"/>
    <mergeCell ref="C1:E1"/>
    <mergeCell ref="C2:D2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B1" sqref="B1:E5"/>
    </sheetView>
  </sheetViews>
  <sheetFormatPr defaultRowHeight="15.75" x14ac:dyDescent="0.25"/>
  <cols>
    <col min="1" max="1" width="76.140625" style="12" customWidth="1"/>
    <col min="2" max="2" width="14.85546875" style="3" customWidth="1"/>
    <col min="3" max="3" width="11.42578125" style="20" customWidth="1"/>
    <col min="4" max="4" width="13.28515625" style="20" customWidth="1"/>
    <col min="5" max="16384" width="9.140625" style="5"/>
  </cols>
  <sheetData>
    <row r="1" spans="1:5" x14ac:dyDescent="0.25">
      <c r="B1" s="27"/>
      <c r="C1" s="30" t="s">
        <v>37</v>
      </c>
      <c r="D1" s="30"/>
      <c r="E1" s="30"/>
    </row>
    <row r="2" spans="1:5" x14ac:dyDescent="0.25">
      <c r="B2" s="27"/>
      <c r="C2" s="30" t="s">
        <v>38</v>
      </c>
      <c r="D2" s="30"/>
      <c r="E2" s="28"/>
    </row>
    <row r="3" spans="1:5" x14ac:dyDescent="0.25">
      <c r="B3" s="29" t="s">
        <v>34</v>
      </c>
      <c r="C3" s="29"/>
      <c r="D3" s="29"/>
      <c r="E3" s="29"/>
    </row>
    <row r="4" spans="1:5" x14ac:dyDescent="0.25">
      <c r="B4" s="29" t="s">
        <v>35</v>
      </c>
      <c r="C4" s="29"/>
      <c r="D4" s="29"/>
      <c r="E4" s="28"/>
    </row>
    <row r="5" spans="1:5" x14ac:dyDescent="0.25">
      <c r="B5" s="30" t="s">
        <v>36</v>
      </c>
      <c r="C5" s="30"/>
      <c r="D5" s="30"/>
      <c r="E5" s="30"/>
    </row>
    <row r="6" spans="1:5" x14ac:dyDescent="0.25">
      <c r="C6" s="23"/>
      <c r="D6" s="24"/>
    </row>
    <row r="7" spans="1:5" x14ac:dyDescent="0.25">
      <c r="C7" s="23"/>
      <c r="D7" s="25"/>
    </row>
    <row r="8" spans="1:5" x14ac:dyDescent="0.25">
      <c r="C8" s="23"/>
      <c r="D8" s="24"/>
    </row>
    <row r="10" spans="1:5" s="4" customFormat="1" ht="18.75" customHeight="1" x14ac:dyDescent="0.25">
      <c r="A10" s="31" t="s">
        <v>0</v>
      </c>
      <c r="B10" s="31"/>
      <c r="C10" s="31"/>
      <c r="D10" s="31"/>
    </row>
    <row r="11" spans="1:5" s="4" customFormat="1" ht="44.25" customHeight="1" x14ac:dyDescent="0.25">
      <c r="A11" s="32" t="s">
        <v>32</v>
      </c>
      <c r="B11" s="32"/>
      <c r="C11" s="32"/>
      <c r="D11" s="32"/>
    </row>
    <row r="12" spans="1:5" s="4" customFormat="1" ht="90" customHeight="1" x14ac:dyDescent="0.25">
      <c r="A12" s="33" t="s">
        <v>1</v>
      </c>
      <c r="B12" s="33"/>
      <c r="C12" s="33"/>
      <c r="D12" s="33"/>
    </row>
    <row r="13" spans="1:5" ht="15.75" customHeight="1" x14ac:dyDescent="0.25">
      <c r="A13" s="34" t="s">
        <v>19</v>
      </c>
      <c r="B13" s="35" t="s">
        <v>2</v>
      </c>
      <c r="C13" s="38" t="s">
        <v>23</v>
      </c>
      <c r="D13" s="39"/>
    </row>
    <row r="14" spans="1:5" ht="15.75" customHeight="1" x14ac:dyDescent="0.25">
      <c r="A14" s="34"/>
      <c r="B14" s="36"/>
      <c r="C14" s="38">
        <v>4</v>
      </c>
      <c r="D14" s="39"/>
    </row>
    <row r="15" spans="1:5" ht="15.75" customHeight="1" x14ac:dyDescent="0.25">
      <c r="A15" s="34"/>
      <c r="B15" s="36"/>
      <c r="C15" s="38">
        <v>781.84</v>
      </c>
      <c r="D15" s="39"/>
    </row>
    <row r="16" spans="1:5" ht="43.5" customHeight="1" x14ac:dyDescent="0.25">
      <c r="A16" s="21" t="s">
        <v>3</v>
      </c>
      <c r="B16" s="37"/>
      <c r="C16" s="13" t="s">
        <v>4</v>
      </c>
      <c r="D16" s="13" t="s">
        <v>5</v>
      </c>
    </row>
    <row r="17" spans="1:4" ht="37.5" customHeight="1" x14ac:dyDescent="0.25">
      <c r="A17" s="22" t="s">
        <v>6</v>
      </c>
      <c r="B17" s="14" t="s">
        <v>7</v>
      </c>
      <c r="C17" s="15">
        <f>D17*12*$C$15</f>
        <v>14384.698876799999</v>
      </c>
      <c r="D17" s="15">
        <v>1.53321</v>
      </c>
    </row>
    <row r="18" spans="1:4" ht="38.25" customHeight="1" x14ac:dyDescent="0.25">
      <c r="A18" s="22" t="s">
        <v>8</v>
      </c>
      <c r="B18" s="14" t="s">
        <v>9</v>
      </c>
      <c r="C18" s="15">
        <f>D18*12*$C$15</f>
        <v>38848.472476800001</v>
      </c>
      <c r="D18" s="15">
        <v>4.1407100000000003</v>
      </c>
    </row>
    <row r="19" spans="1:4" ht="73.5" customHeight="1" x14ac:dyDescent="0.25">
      <c r="A19" s="22" t="s">
        <v>10</v>
      </c>
      <c r="B19" s="14" t="s">
        <v>7</v>
      </c>
      <c r="C19" s="15">
        <f t="shared" ref="C19:C22" si="0">D19*12*$C$15</f>
        <v>38848.472476800001</v>
      </c>
      <c r="D19" s="15">
        <v>4.1407100000000003</v>
      </c>
    </row>
    <row r="20" spans="1:4" ht="50.25" customHeight="1" x14ac:dyDescent="0.25">
      <c r="A20" s="22" t="s">
        <v>11</v>
      </c>
      <c r="B20" s="14" t="s">
        <v>7</v>
      </c>
      <c r="C20" s="15">
        <f t="shared" si="0"/>
        <v>10176.929817599999</v>
      </c>
      <c r="D20" s="15">
        <v>1.0847199999999999</v>
      </c>
    </row>
    <row r="21" spans="1:4" ht="39" customHeight="1" x14ac:dyDescent="0.25">
      <c r="A21" s="22" t="s">
        <v>12</v>
      </c>
      <c r="B21" s="14" t="s">
        <v>13</v>
      </c>
      <c r="C21" s="15">
        <f t="shared" si="0"/>
        <v>33760.007568000001</v>
      </c>
      <c r="D21" s="15">
        <v>3.5983499999999999</v>
      </c>
    </row>
    <row r="22" spans="1:4" ht="85.5" customHeight="1" x14ac:dyDescent="0.25">
      <c r="A22" s="22" t="s">
        <v>14</v>
      </c>
      <c r="B22" s="14" t="s">
        <v>13</v>
      </c>
      <c r="C22" s="15">
        <f t="shared" si="0"/>
        <v>30041.513980799999</v>
      </c>
      <c r="D22" s="15">
        <v>3.2020099999999996</v>
      </c>
    </row>
    <row r="23" spans="1:4" s="7" customFormat="1" ht="16.5" customHeight="1" x14ac:dyDescent="0.25">
      <c r="A23" s="6" t="s">
        <v>15</v>
      </c>
      <c r="B23" s="16" t="s">
        <v>16</v>
      </c>
      <c r="C23" s="17">
        <f>D23*12*$C$15</f>
        <v>0</v>
      </c>
      <c r="D23" s="17"/>
    </row>
    <row r="24" spans="1:4" s="9" customFormat="1" ht="16.5" customHeight="1" x14ac:dyDescent="0.25">
      <c r="A24" s="8" t="s">
        <v>17</v>
      </c>
      <c r="B24" s="1"/>
      <c r="C24" s="18">
        <f>D24*12*$C$15</f>
        <v>166060.09519680004</v>
      </c>
      <c r="D24" s="18">
        <f>SUM(D17:D23)</f>
        <v>17.699710000000003</v>
      </c>
    </row>
    <row r="25" spans="1:4" s="7" customFormat="1" ht="16.5" customHeight="1" x14ac:dyDescent="0.25">
      <c r="A25" s="10" t="s">
        <v>20</v>
      </c>
      <c r="B25" s="2"/>
      <c r="C25" s="17"/>
      <c r="D25" s="19"/>
    </row>
    <row r="26" spans="1:4" s="7" customFormat="1" ht="16.5" customHeight="1" x14ac:dyDescent="0.25">
      <c r="A26" s="11" t="s">
        <v>18</v>
      </c>
      <c r="B26" s="2"/>
      <c r="C26" s="17">
        <f>C24</f>
        <v>166060.09519680004</v>
      </c>
      <c r="D26" s="17">
        <f>D24</f>
        <v>17.699710000000003</v>
      </c>
    </row>
  </sheetData>
  <mergeCells count="13">
    <mergeCell ref="A10:D10"/>
    <mergeCell ref="A11:D11"/>
    <mergeCell ref="A12:D12"/>
    <mergeCell ref="A13:A15"/>
    <mergeCell ref="B13:B16"/>
    <mergeCell ref="C13:D13"/>
    <mergeCell ref="C14:D14"/>
    <mergeCell ref="C15:D15"/>
    <mergeCell ref="C1:E1"/>
    <mergeCell ref="C2:D2"/>
    <mergeCell ref="B3:E3"/>
    <mergeCell ref="B4:D4"/>
    <mergeCell ref="B5:E5"/>
  </mergeCells>
  <hyperlinks>
    <hyperlink ref="D4" r:id="rId1" display="admsevbk@govrb.ru"/>
  </hyperlinks>
  <pageMargins left="0.70866141732283472" right="0.70866141732283472" top="0.74803149606299213" bottom="0.74803149606299213" header="0.31496062992125984" footer="0.31496062992125984"/>
  <pageSetup paperSize="9" scale="75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B1" sqref="B1:E5"/>
    </sheetView>
  </sheetViews>
  <sheetFormatPr defaultRowHeight="15.75" x14ac:dyDescent="0.25"/>
  <cols>
    <col min="1" max="1" width="76.140625" style="12" customWidth="1"/>
    <col min="2" max="2" width="14.85546875" style="3" customWidth="1"/>
    <col min="3" max="3" width="11.42578125" style="20" customWidth="1"/>
    <col min="4" max="4" width="13.28515625" style="20" customWidth="1"/>
    <col min="5" max="16384" width="9.140625" style="5"/>
  </cols>
  <sheetData>
    <row r="1" spans="1:5" x14ac:dyDescent="0.25">
      <c r="B1" s="27"/>
      <c r="C1" s="30" t="s">
        <v>37</v>
      </c>
      <c r="D1" s="30"/>
      <c r="E1" s="30"/>
    </row>
    <row r="2" spans="1:5" x14ac:dyDescent="0.25">
      <c r="B2" s="27"/>
      <c r="C2" s="30" t="s">
        <v>38</v>
      </c>
      <c r="D2" s="30"/>
      <c r="E2" s="28"/>
    </row>
    <row r="3" spans="1:5" x14ac:dyDescent="0.25">
      <c r="B3" s="29" t="s">
        <v>34</v>
      </c>
      <c r="C3" s="29"/>
      <c r="D3" s="29"/>
      <c r="E3" s="29"/>
    </row>
    <row r="4" spans="1:5" x14ac:dyDescent="0.25">
      <c r="B4" s="29" t="s">
        <v>35</v>
      </c>
      <c r="C4" s="29"/>
      <c r="D4" s="29"/>
      <c r="E4" s="28"/>
    </row>
    <row r="5" spans="1:5" x14ac:dyDescent="0.25">
      <c r="B5" s="30" t="s">
        <v>36</v>
      </c>
      <c r="C5" s="30"/>
      <c r="D5" s="30"/>
      <c r="E5" s="30"/>
    </row>
    <row r="6" spans="1:5" x14ac:dyDescent="0.25">
      <c r="C6" s="23"/>
      <c r="D6" s="24"/>
    </row>
    <row r="7" spans="1:5" x14ac:dyDescent="0.25">
      <c r="C7" s="23"/>
      <c r="D7" s="25"/>
    </row>
    <row r="8" spans="1:5" x14ac:dyDescent="0.25">
      <c r="C8" s="23"/>
      <c r="D8" s="24"/>
    </row>
    <row r="10" spans="1:5" s="4" customFormat="1" ht="18.75" customHeight="1" x14ac:dyDescent="0.25">
      <c r="A10" s="31" t="s">
        <v>0</v>
      </c>
      <c r="B10" s="31"/>
      <c r="C10" s="31"/>
      <c r="D10" s="31"/>
    </row>
    <row r="11" spans="1:5" s="4" customFormat="1" ht="45" customHeight="1" x14ac:dyDescent="0.25">
      <c r="A11" s="32" t="s">
        <v>31</v>
      </c>
      <c r="B11" s="32"/>
      <c r="C11" s="32"/>
      <c r="D11" s="32"/>
    </row>
    <row r="12" spans="1:5" s="4" customFormat="1" ht="90" customHeight="1" x14ac:dyDescent="0.25">
      <c r="A12" s="33" t="s">
        <v>1</v>
      </c>
      <c r="B12" s="33"/>
      <c r="C12" s="33"/>
      <c r="D12" s="33"/>
    </row>
    <row r="13" spans="1:5" ht="15.75" customHeight="1" x14ac:dyDescent="0.25">
      <c r="A13" s="34" t="s">
        <v>19</v>
      </c>
      <c r="B13" s="35" t="s">
        <v>2</v>
      </c>
      <c r="C13" s="38" t="s">
        <v>24</v>
      </c>
      <c r="D13" s="39"/>
    </row>
    <row r="14" spans="1:5" ht="15.75" customHeight="1" x14ac:dyDescent="0.25">
      <c r="A14" s="34"/>
      <c r="B14" s="36"/>
      <c r="C14" s="38">
        <v>6</v>
      </c>
      <c r="D14" s="39"/>
    </row>
    <row r="15" spans="1:5" ht="15.75" customHeight="1" x14ac:dyDescent="0.25">
      <c r="A15" s="34"/>
      <c r="B15" s="36"/>
      <c r="C15" s="38">
        <v>553</v>
      </c>
      <c r="D15" s="39"/>
    </row>
    <row r="16" spans="1:5" ht="43.5" customHeight="1" x14ac:dyDescent="0.25">
      <c r="A16" s="21" t="s">
        <v>3</v>
      </c>
      <c r="B16" s="37"/>
      <c r="C16" s="13" t="s">
        <v>4</v>
      </c>
      <c r="D16" s="13" t="s">
        <v>5</v>
      </c>
    </row>
    <row r="17" spans="1:4" ht="37.5" customHeight="1" x14ac:dyDescent="0.25">
      <c r="A17" s="22" t="s">
        <v>6</v>
      </c>
      <c r="B17" s="14" t="s">
        <v>7</v>
      </c>
      <c r="C17" s="15">
        <f>D17*12*$C$15</f>
        <v>10174.381559999998</v>
      </c>
      <c r="D17" s="15">
        <v>1.53321</v>
      </c>
    </row>
    <row r="18" spans="1:4" ht="38.25" customHeight="1" x14ac:dyDescent="0.25">
      <c r="A18" s="22" t="s">
        <v>8</v>
      </c>
      <c r="B18" s="14" t="s">
        <v>9</v>
      </c>
      <c r="C18" s="15">
        <f>D18*12*$C$15</f>
        <v>27477.751560000001</v>
      </c>
      <c r="D18" s="15">
        <v>4.1407100000000003</v>
      </c>
    </row>
    <row r="19" spans="1:4" ht="73.5" customHeight="1" x14ac:dyDescent="0.25">
      <c r="A19" s="22" t="s">
        <v>10</v>
      </c>
      <c r="B19" s="14" t="s">
        <v>7</v>
      </c>
      <c r="C19" s="15">
        <f t="shared" ref="C19:C22" si="0">D19*12*$C$15</f>
        <v>27477.751560000001</v>
      </c>
      <c r="D19" s="15">
        <v>4.1407100000000003</v>
      </c>
    </row>
    <row r="20" spans="1:4" ht="50.25" customHeight="1" x14ac:dyDescent="0.25">
      <c r="A20" s="22" t="s">
        <v>11</v>
      </c>
      <c r="B20" s="14" t="s">
        <v>7</v>
      </c>
      <c r="C20" s="15">
        <f t="shared" si="0"/>
        <v>7198.2019199999995</v>
      </c>
      <c r="D20" s="15">
        <v>1.0847199999999999</v>
      </c>
    </row>
    <row r="21" spans="1:4" ht="39" customHeight="1" x14ac:dyDescent="0.25">
      <c r="A21" s="22" t="s">
        <v>12</v>
      </c>
      <c r="B21" s="14" t="s">
        <v>13</v>
      </c>
      <c r="C21" s="15">
        <f t="shared" si="0"/>
        <v>23878.650600000001</v>
      </c>
      <c r="D21" s="15">
        <v>3.5983499999999999</v>
      </c>
    </row>
    <row r="22" spans="1:4" ht="85.5" customHeight="1" x14ac:dyDescent="0.25">
      <c r="A22" s="22" t="s">
        <v>14</v>
      </c>
      <c r="B22" s="14" t="s">
        <v>13</v>
      </c>
      <c r="C22" s="15">
        <f t="shared" si="0"/>
        <v>21248.538359999999</v>
      </c>
      <c r="D22" s="15">
        <v>3.2020099999999996</v>
      </c>
    </row>
    <row r="23" spans="1:4" s="7" customFormat="1" ht="16.5" customHeight="1" x14ac:dyDescent="0.25">
      <c r="A23" s="6" t="s">
        <v>15</v>
      </c>
      <c r="B23" s="16" t="s">
        <v>16</v>
      </c>
      <c r="C23" s="17">
        <f>D23*12*$C$15</f>
        <v>0</v>
      </c>
      <c r="D23" s="17"/>
    </row>
    <row r="24" spans="1:4" s="9" customFormat="1" ht="16.5" customHeight="1" x14ac:dyDescent="0.25">
      <c r="A24" s="8" t="s">
        <v>17</v>
      </c>
      <c r="B24" s="1"/>
      <c r="C24" s="18">
        <f>D24*12*$C$15</f>
        <v>117455.27556000002</v>
      </c>
      <c r="D24" s="18">
        <f>SUM(D17:D23)</f>
        <v>17.699710000000003</v>
      </c>
    </row>
    <row r="25" spans="1:4" s="7" customFormat="1" ht="16.5" customHeight="1" x14ac:dyDescent="0.25">
      <c r="A25" s="10" t="s">
        <v>20</v>
      </c>
      <c r="B25" s="2"/>
      <c r="C25" s="17"/>
      <c r="D25" s="19"/>
    </row>
    <row r="26" spans="1:4" s="7" customFormat="1" ht="16.5" customHeight="1" x14ac:dyDescent="0.25">
      <c r="A26" s="11" t="s">
        <v>18</v>
      </c>
      <c r="B26" s="2"/>
      <c r="C26" s="17">
        <f>C24</f>
        <v>117455.27556000002</v>
      </c>
      <c r="D26" s="17">
        <f>D24</f>
        <v>17.699710000000003</v>
      </c>
    </row>
  </sheetData>
  <mergeCells count="13">
    <mergeCell ref="A10:D10"/>
    <mergeCell ref="A11:D11"/>
    <mergeCell ref="A12:D12"/>
    <mergeCell ref="A13:A15"/>
    <mergeCell ref="B13:B16"/>
    <mergeCell ref="C13:D13"/>
    <mergeCell ref="C14:D14"/>
    <mergeCell ref="C15:D15"/>
    <mergeCell ref="C1:E1"/>
    <mergeCell ref="C2:D2"/>
    <mergeCell ref="B3:E3"/>
    <mergeCell ref="B4:D4"/>
    <mergeCell ref="B5:E5"/>
  </mergeCells>
  <hyperlinks>
    <hyperlink ref="D4" r:id="rId1" display="admsevbk@govrb.ru"/>
  </hyperlinks>
  <pageMargins left="0.70866141732283472" right="0.70866141732283472" top="0.74803149606299213" bottom="0.74803149606299213" header="0.31496062992125984" footer="0.31496062992125984"/>
  <pageSetup paperSize="9" scale="75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B1" sqref="B1:E5"/>
    </sheetView>
  </sheetViews>
  <sheetFormatPr defaultRowHeight="15.75" x14ac:dyDescent="0.25"/>
  <cols>
    <col min="1" max="1" width="76.140625" style="12" customWidth="1"/>
    <col min="2" max="2" width="14.85546875" style="3" customWidth="1"/>
    <col min="3" max="3" width="11.42578125" style="20" customWidth="1"/>
    <col min="4" max="4" width="13.28515625" style="20" customWidth="1"/>
    <col min="5" max="16384" width="9.140625" style="5"/>
  </cols>
  <sheetData>
    <row r="1" spans="1:5" x14ac:dyDescent="0.25">
      <c r="B1" s="27"/>
      <c r="C1" s="30" t="s">
        <v>37</v>
      </c>
      <c r="D1" s="30"/>
      <c r="E1" s="30"/>
    </row>
    <row r="2" spans="1:5" x14ac:dyDescent="0.25">
      <c r="B2" s="27"/>
      <c r="C2" s="30" t="s">
        <v>38</v>
      </c>
      <c r="D2" s="30"/>
      <c r="E2" s="28"/>
    </row>
    <row r="3" spans="1:5" x14ac:dyDescent="0.25">
      <c r="B3" s="29" t="s">
        <v>34</v>
      </c>
      <c r="C3" s="29"/>
      <c r="D3" s="29"/>
      <c r="E3" s="29"/>
    </row>
    <row r="4" spans="1:5" x14ac:dyDescent="0.25">
      <c r="B4" s="29" t="s">
        <v>35</v>
      </c>
      <c r="C4" s="29"/>
      <c r="D4" s="29"/>
      <c r="E4" s="28"/>
    </row>
    <row r="5" spans="1:5" x14ac:dyDescent="0.25">
      <c r="B5" s="30" t="s">
        <v>36</v>
      </c>
      <c r="C5" s="30"/>
      <c r="D5" s="30"/>
      <c r="E5" s="30"/>
    </row>
    <row r="6" spans="1:5" x14ac:dyDescent="0.25">
      <c r="C6" s="23"/>
      <c r="D6" s="24"/>
    </row>
    <row r="7" spans="1:5" x14ac:dyDescent="0.25">
      <c r="C7" s="23"/>
      <c r="D7" s="25"/>
    </row>
    <row r="8" spans="1:5" x14ac:dyDescent="0.25">
      <c r="C8" s="23"/>
      <c r="D8" s="24"/>
    </row>
    <row r="10" spans="1:5" s="4" customFormat="1" ht="18.75" customHeight="1" x14ac:dyDescent="0.25">
      <c r="A10" s="31" t="s">
        <v>0</v>
      </c>
      <c r="B10" s="31"/>
      <c r="C10" s="31"/>
      <c r="D10" s="31"/>
    </row>
    <row r="11" spans="1:5" s="4" customFormat="1" ht="44.25" customHeight="1" x14ac:dyDescent="0.25">
      <c r="A11" s="32" t="s">
        <v>30</v>
      </c>
      <c r="B11" s="32"/>
      <c r="C11" s="32"/>
      <c r="D11" s="32"/>
    </row>
    <row r="12" spans="1:5" s="4" customFormat="1" ht="90" customHeight="1" x14ac:dyDescent="0.25">
      <c r="A12" s="33" t="s">
        <v>1</v>
      </c>
      <c r="B12" s="33"/>
      <c r="C12" s="33"/>
      <c r="D12" s="33"/>
    </row>
    <row r="13" spans="1:5" ht="15.75" customHeight="1" x14ac:dyDescent="0.25">
      <c r="A13" s="34" t="s">
        <v>19</v>
      </c>
      <c r="B13" s="35" t="s">
        <v>2</v>
      </c>
      <c r="C13" s="38" t="s">
        <v>24</v>
      </c>
      <c r="D13" s="39"/>
    </row>
    <row r="14" spans="1:5" ht="15.75" customHeight="1" x14ac:dyDescent="0.25">
      <c r="A14" s="34"/>
      <c r="B14" s="36"/>
      <c r="C14" s="38">
        <v>2</v>
      </c>
      <c r="D14" s="39"/>
    </row>
    <row r="15" spans="1:5" ht="15.75" customHeight="1" x14ac:dyDescent="0.25">
      <c r="A15" s="34"/>
      <c r="B15" s="36"/>
      <c r="C15" s="38">
        <v>710.2</v>
      </c>
      <c r="D15" s="39"/>
    </row>
    <row r="16" spans="1:5" ht="43.5" customHeight="1" x14ac:dyDescent="0.25">
      <c r="A16" s="21" t="s">
        <v>3</v>
      </c>
      <c r="B16" s="37"/>
      <c r="C16" s="13" t="s">
        <v>4</v>
      </c>
      <c r="D16" s="13" t="s">
        <v>5</v>
      </c>
    </row>
    <row r="17" spans="1:4" ht="37.5" customHeight="1" x14ac:dyDescent="0.25">
      <c r="A17" s="22" t="s">
        <v>6</v>
      </c>
      <c r="B17" s="14" t="s">
        <v>7</v>
      </c>
      <c r="C17" s="15">
        <f>D17*12*$C$15</f>
        <v>13066.628903999999</v>
      </c>
      <c r="D17" s="15">
        <v>1.53321</v>
      </c>
    </row>
    <row r="18" spans="1:4" ht="38.25" customHeight="1" x14ac:dyDescent="0.25">
      <c r="A18" s="22" t="s">
        <v>8</v>
      </c>
      <c r="B18" s="14" t="s">
        <v>9</v>
      </c>
      <c r="C18" s="15">
        <f>D18*12*$C$15</f>
        <v>35288.786904000008</v>
      </c>
      <c r="D18" s="15">
        <v>4.1407100000000003</v>
      </c>
    </row>
    <row r="19" spans="1:4" ht="73.5" customHeight="1" x14ac:dyDescent="0.25">
      <c r="A19" s="22" t="s">
        <v>10</v>
      </c>
      <c r="B19" s="14" t="s">
        <v>7</v>
      </c>
      <c r="C19" s="15">
        <f t="shared" ref="C19:C22" si="0">D19*12*$C$15</f>
        <v>35288.786904000008</v>
      </c>
      <c r="D19" s="15">
        <v>4.1407100000000003</v>
      </c>
    </row>
    <row r="20" spans="1:4" ht="50.25" customHeight="1" x14ac:dyDescent="0.25">
      <c r="A20" s="22" t="s">
        <v>11</v>
      </c>
      <c r="B20" s="14" t="s">
        <v>7</v>
      </c>
      <c r="C20" s="15">
        <f t="shared" si="0"/>
        <v>9244.4177280000004</v>
      </c>
      <c r="D20" s="15">
        <v>1.0847199999999999</v>
      </c>
    </row>
    <row r="21" spans="1:4" ht="39" customHeight="1" x14ac:dyDescent="0.25">
      <c r="A21" s="22" t="s">
        <v>12</v>
      </c>
      <c r="B21" s="14" t="s">
        <v>13</v>
      </c>
      <c r="C21" s="15">
        <f t="shared" si="0"/>
        <v>30666.57804</v>
      </c>
      <c r="D21" s="15">
        <v>3.5983499999999999</v>
      </c>
    </row>
    <row r="22" spans="1:4" ht="85.5" customHeight="1" x14ac:dyDescent="0.25">
      <c r="A22" s="22" t="s">
        <v>14</v>
      </c>
      <c r="B22" s="14" t="s">
        <v>13</v>
      </c>
      <c r="C22" s="15">
        <f t="shared" si="0"/>
        <v>27288.810023999999</v>
      </c>
      <c r="D22" s="15">
        <v>3.2020099999999996</v>
      </c>
    </row>
    <row r="23" spans="1:4" s="7" customFormat="1" ht="16.5" customHeight="1" x14ac:dyDescent="0.25">
      <c r="A23" s="6" t="s">
        <v>15</v>
      </c>
      <c r="B23" s="16" t="s">
        <v>16</v>
      </c>
      <c r="C23" s="17">
        <f>D23*12*$C$15</f>
        <v>0</v>
      </c>
      <c r="D23" s="17"/>
    </row>
    <row r="24" spans="1:4" s="9" customFormat="1" ht="16.5" customHeight="1" x14ac:dyDescent="0.25">
      <c r="A24" s="8" t="s">
        <v>17</v>
      </c>
      <c r="B24" s="1"/>
      <c r="C24" s="18">
        <f>D24*12*$C$15</f>
        <v>150844.00850400003</v>
      </c>
      <c r="D24" s="18">
        <f>SUM(D17:D23)</f>
        <v>17.699710000000003</v>
      </c>
    </row>
    <row r="25" spans="1:4" s="7" customFormat="1" ht="16.5" customHeight="1" x14ac:dyDescent="0.25">
      <c r="A25" s="10" t="s">
        <v>20</v>
      </c>
      <c r="B25" s="2"/>
      <c r="C25" s="17"/>
      <c r="D25" s="19"/>
    </row>
    <row r="26" spans="1:4" s="7" customFormat="1" ht="16.5" customHeight="1" x14ac:dyDescent="0.25">
      <c r="A26" s="11" t="s">
        <v>18</v>
      </c>
      <c r="B26" s="2"/>
      <c r="C26" s="17">
        <f>C24</f>
        <v>150844.00850400003</v>
      </c>
      <c r="D26" s="17">
        <f>D24</f>
        <v>17.699710000000003</v>
      </c>
    </row>
  </sheetData>
  <mergeCells count="13">
    <mergeCell ref="A10:D10"/>
    <mergeCell ref="A11:D11"/>
    <mergeCell ref="A12:D12"/>
    <mergeCell ref="A13:A15"/>
    <mergeCell ref="B13:B16"/>
    <mergeCell ref="C13:D13"/>
    <mergeCell ref="C14:D14"/>
    <mergeCell ref="C15:D15"/>
    <mergeCell ref="C1:E1"/>
    <mergeCell ref="C2:D2"/>
    <mergeCell ref="B3:E3"/>
    <mergeCell ref="B4:D4"/>
    <mergeCell ref="B5:E5"/>
  </mergeCells>
  <hyperlinks>
    <hyperlink ref="D4" r:id="rId1" display="admsevbk@govrb.ru"/>
  </hyperlinks>
  <pageMargins left="0.70866141732283472" right="0.70866141732283472" top="0.74803149606299213" bottom="0.74803149606299213" header="0.31496062992125984" footer="0.31496062992125984"/>
  <pageSetup paperSize="9" scale="7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B1" sqref="B1:E5"/>
    </sheetView>
  </sheetViews>
  <sheetFormatPr defaultRowHeight="15.75" x14ac:dyDescent="0.25"/>
  <cols>
    <col min="1" max="1" width="76.140625" style="12" customWidth="1"/>
    <col min="2" max="2" width="14.85546875" style="3" customWidth="1"/>
    <col min="3" max="3" width="11.42578125" style="20" customWidth="1"/>
    <col min="4" max="4" width="13.28515625" style="20" customWidth="1"/>
    <col min="5" max="16384" width="9.140625" style="5"/>
  </cols>
  <sheetData>
    <row r="1" spans="1:5" x14ac:dyDescent="0.25">
      <c r="B1" s="27"/>
      <c r="C1" s="30" t="s">
        <v>37</v>
      </c>
      <c r="D1" s="30"/>
      <c r="E1" s="30"/>
    </row>
    <row r="2" spans="1:5" x14ac:dyDescent="0.25">
      <c r="B2" s="27"/>
      <c r="C2" s="30" t="s">
        <v>38</v>
      </c>
      <c r="D2" s="30"/>
      <c r="E2" s="28"/>
    </row>
    <row r="3" spans="1:5" x14ac:dyDescent="0.25">
      <c r="B3" s="29" t="s">
        <v>34</v>
      </c>
      <c r="C3" s="29"/>
      <c r="D3" s="29"/>
      <c r="E3" s="29"/>
    </row>
    <row r="4" spans="1:5" x14ac:dyDescent="0.25">
      <c r="B4" s="29" t="s">
        <v>35</v>
      </c>
      <c r="C4" s="29"/>
      <c r="D4" s="29"/>
      <c r="E4" s="28"/>
    </row>
    <row r="5" spans="1:5" x14ac:dyDescent="0.25">
      <c r="B5" s="30" t="s">
        <v>36</v>
      </c>
      <c r="C5" s="30"/>
      <c r="D5" s="30"/>
      <c r="E5" s="30"/>
    </row>
    <row r="6" spans="1:5" x14ac:dyDescent="0.25">
      <c r="C6" s="23"/>
      <c r="D6" s="24"/>
    </row>
    <row r="7" spans="1:5" x14ac:dyDescent="0.25">
      <c r="C7" s="23"/>
      <c r="D7" s="25"/>
    </row>
    <row r="8" spans="1:5" x14ac:dyDescent="0.25">
      <c r="C8" s="23"/>
      <c r="D8" s="24"/>
    </row>
    <row r="10" spans="1:5" s="4" customFormat="1" ht="18.75" customHeight="1" x14ac:dyDescent="0.25">
      <c r="A10" s="31" t="s">
        <v>0</v>
      </c>
      <c r="B10" s="31"/>
      <c r="C10" s="31"/>
      <c r="D10" s="31"/>
    </row>
    <row r="11" spans="1:5" s="4" customFormat="1" ht="42" customHeight="1" x14ac:dyDescent="0.25">
      <c r="A11" s="32" t="s">
        <v>29</v>
      </c>
      <c r="B11" s="32"/>
      <c r="C11" s="32"/>
      <c r="D11" s="32"/>
    </row>
    <row r="12" spans="1:5" s="4" customFormat="1" ht="90" customHeight="1" x14ac:dyDescent="0.25">
      <c r="A12" s="33" t="s">
        <v>1</v>
      </c>
      <c r="B12" s="33"/>
      <c r="C12" s="33"/>
      <c r="D12" s="33"/>
    </row>
    <row r="13" spans="1:5" ht="15.75" customHeight="1" x14ac:dyDescent="0.25">
      <c r="A13" s="34" t="s">
        <v>19</v>
      </c>
      <c r="B13" s="35" t="s">
        <v>2</v>
      </c>
      <c r="C13" s="38" t="s">
        <v>21</v>
      </c>
      <c r="D13" s="39"/>
    </row>
    <row r="14" spans="1:5" ht="15.75" customHeight="1" x14ac:dyDescent="0.25">
      <c r="A14" s="34"/>
      <c r="B14" s="36"/>
      <c r="C14" s="38" t="s">
        <v>25</v>
      </c>
      <c r="D14" s="39"/>
    </row>
    <row r="15" spans="1:5" ht="15.75" customHeight="1" x14ac:dyDescent="0.25">
      <c r="A15" s="34"/>
      <c r="B15" s="36"/>
      <c r="C15" s="38">
        <v>364.3</v>
      </c>
      <c r="D15" s="39"/>
    </row>
    <row r="16" spans="1:5" ht="43.5" customHeight="1" x14ac:dyDescent="0.25">
      <c r="A16" s="21" t="s">
        <v>3</v>
      </c>
      <c r="B16" s="37"/>
      <c r="C16" s="13" t="s">
        <v>4</v>
      </c>
      <c r="D16" s="13" t="s">
        <v>5</v>
      </c>
    </row>
    <row r="17" spans="1:4" ht="37.5" customHeight="1" x14ac:dyDescent="0.25">
      <c r="A17" s="22" t="s">
        <v>6</v>
      </c>
      <c r="B17" s="14" t="s">
        <v>7</v>
      </c>
      <c r="C17" s="15">
        <f>D17*12*$C$15</f>
        <v>6702.5808359999992</v>
      </c>
      <c r="D17" s="15">
        <v>1.53321</v>
      </c>
    </row>
    <row r="18" spans="1:4" ht="38.25" customHeight="1" x14ac:dyDescent="0.25">
      <c r="A18" s="22" t="s">
        <v>8</v>
      </c>
      <c r="B18" s="14" t="s">
        <v>9</v>
      </c>
      <c r="C18" s="15">
        <f>D18*12*$C$15</f>
        <v>18101.527836000001</v>
      </c>
      <c r="D18" s="15">
        <v>4.1407100000000003</v>
      </c>
    </row>
    <row r="19" spans="1:4" ht="73.5" customHeight="1" x14ac:dyDescent="0.25">
      <c r="A19" s="22" t="s">
        <v>10</v>
      </c>
      <c r="B19" s="14" t="s">
        <v>7</v>
      </c>
      <c r="C19" s="15">
        <f t="shared" ref="C19:C22" si="0">D19*12*$C$15</f>
        <v>18101.527836000001</v>
      </c>
      <c r="D19" s="15">
        <v>4.1407100000000003</v>
      </c>
    </row>
    <row r="20" spans="1:4" ht="50.25" customHeight="1" x14ac:dyDescent="0.25">
      <c r="A20" s="22" t="s">
        <v>11</v>
      </c>
      <c r="B20" s="14" t="s">
        <v>7</v>
      </c>
      <c r="C20" s="15">
        <f t="shared" si="0"/>
        <v>4741.9619519999997</v>
      </c>
      <c r="D20" s="15">
        <v>1.0847199999999999</v>
      </c>
    </row>
    <row r="21" spans="1:4" ht="39" customHeight="1" x14ac:dyDescent="0.25">
      <c r="A21" s="22" t="s">
        <v>12</v>
      </c>
      <c r="B21" s="14" t="s">
        <v>13</v>
      </c>
      <c r="C21" s="15">
        <f t="shared" si="0"/>
        <v>15730.54686</v>
      </c>
      <c r="D21" s="15">
        <v>3.5983499999999999</v>
      </c>
    </row>
    <row r="22" spans="1:4" ht="85.5" customHeight="1" x14ac:dyDescent="0.25">
      <c r="A22" s="22" t="s">
        <v>14</v>
      </c>
      <c r="B22" s="14" t="s">
        <v>13</v>
      </c>
      <c r="C22" s="15">
        <f t="shared" si="0"/>
        <v>13997.906915999998</v>
      </c>
      <c r="D22" s="15">
        <v>3.2020099999999996</v>
      </c>
    </row>
    <row r="23" spans="1:4" s="7" customFormat="1" ht="16.5" customHeight="1" x14ac:dyDescent="0.25">
      <c r="A23" s="6" t="s">
        <v>15</v>
      </c>
      <c r="B23" s="16" t="s">
        <v>16</v>
      </c>
      <c r="C23" s="17">
        <f>D23*12*$C$15</f>
        <v>0</v>
      </c>
      <c r="D23" s="17"/>
    </row>
    <row r="24" spans="1:4" s="9" customFormat="1" ht="16.5" customHeight="1" x14ac:dyDescent="0.25">
      <c r="A24" s="8" t="s">
        <v>17</v>
      </c>
      <c r="B24" s="1"/>
      <c r="C24" s="18">
        <f>D24*12*$C$15</f>
        <v>77376.052236000018</v>
      </c>
      <c r="D24" s="18">
        <f>SUM(D17:D23)</f>
        <v>17.699710000000003</v>
      </c>
    </row>
    <row r="25" spans="1:4" s="7" customFormat="1" ht="16.5" customHeight="1" x14ac:dyDescent="0.25">
      <c r="A25" s="10" t="s">
        <v>20</v>
      </c>
      <c r="B25" s="2"/>
      <c r="C25" s="17"/>
      <c r="D25" s="19"/>
    </row>
    <row r="26" spans="1:4" s="7" customFormat="1" ht="16.5" customHeight="1" x14ac:dyDescent="0.25">
      <c r="A26" s="11" t="s">
        <v>18</v>
      </c>
      <c r="B26" s="2"/>
      <c r="C26" s="17">
        <f>C24</f>
        <v>77376.052236000018</v>
      </c>
      <c r="D26" s="17">
        <f>D24</f>
        <v>17.699710000000003</v>
      </c>
    </row>
  </sheetData>
  <mergeCells count="13">
    <mergeCell ref="A10:D10"/>
    <mergeCell ref="A11:D11"/>
    <mergeCell ref="A12:D12"/>
    <mergeCell ref="A13:A15"/>
    <mergeCell ref="B13:B16"/>
    <mergeCell ref="C13:D13"/>
    <mergeCell ref="C14:D14"/>
    <mergeCell ref="C15:D15"/>
    <mergeCell ref="C1:E1"/>
    <mergeCell ref="C2:D2"/>
    <mergeCell ref="B3:E3"/>
    <mergeCell ref="B4:D4"/>
    <mergeCell ref="B5:E5"/>
  </mergeCells>
  <hyperlinks>
    <hyperlink ref="D4" r:id="rId1" display="admsevbk@govrb.ru"/>
  </hyperlinks>
  <pageMargins left="0.70866141732283472" right="0.70866141732283472" top="0.74803149606299213" bottom="0.74803149606299213" header="0.31496062992125984" footer="0.31496062992125984"/>
  <pageSetup paperSize="9" scale="75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B1" sqref="B1:E5"/>
    </sheetView>
  </sheetViews>
  <sheetFormatPr defaultRowHeight="15.75" x14ac:dyDescent="0.25"/>
  <cols>
    <col min="1" max="1" width="76.140625" style="12" customWidth="1"/>
    <col min="2" max="2" width="14.85546875" style="3" customWidth="1"/>
    <col min="3" max="3" width="11.42578125" style="20" customWidth="1"/>
    <col min="4" max="4" width="13.28515625" style="20" customWidth="1"/>
    <col min="5" max="16384" width="9.140625" style="5"/>
  </cols>
  <sheetData>
    <row r="1" spans="1:5" x14ac:dyDescent="0.25">
      <c r="B1" s="27"/>
      <c r="C1" s="30" t="s">
        <v>37</v>
      </c>
      <c r="D1" s="30"/>
      <c r="E1" s="30"/>
    </row>
    <row r="2" spans="1:5" x14ac:dyDescent="0.25">
      <c r="B2" s="27"/>
      <c r="C2" s="30" t="s">
        <v>38</v>
      </c>
      <c r="D2" s="30"/>
      <c r="E2" s="28"/>
    </row>
    <row r="3" spans="1:5" x14ac:dyDescent="0.25">
      <c r="B3" s="29" t="s">
        <v>34</v>
      </c>
      <c r="C3" s="29"/>
      <c r="D3" s="29"/>
      <c r="E3" s="29"/>
    </row>
    <row r="4" spans="1:5" x14ac:dyDescent="0.25">
      <c r="B4" s="29" t="s">
        <v>35</v>
      </c>
      <c r="C4" s="29"/>
      <c r="D4" s="29"/>
      <c r="E4" s="28"/>
    </row>
    <row r="5" spans="1:5" x14ac:dyDescent="0.25">
      <c r="B5" s="30" t="s">
        <v>36</v>
      </c>
      <c r="C5" s="30"/>
      <c r="D5" s="30"/>
      <c r="E5" s="30"/>
    </row>
    <row r="6" spans="1:5" x14ac:dyDescent="0.25">
      <c r="C6" s="23"/>
      <c r="D6" s="24"/>
    </row>
    <row r="7" spans="1:5" x14ac:dyDescent="0.25">
      <c r="C7" s="23"/>
      <c r="D7" s="25"/>
    </row>
    <row r="8" spans="1:5" x14ac:dyDescent="0.25">
      <c r="C8" s="23"/>
      <c r="D8" s="24"/>
    </row>
    <row r="9" spans="1:5" s="4" customFormat="1" ht="18.75" customHeight="1" x14ac:dyDescent="0.25">
      <c r="A9" s="31" t="s">
        <v>0</v>
      </c>
      <c r="B9" s="31"/>
      <c r="C9" s="31"/>
      <c r="D9" s="31"/>
    </row>
    <row r="10" spans="1:5" s="4" customFormat="1" ht="45.75" customHeight="1" x14ac:dyDescent="0.25">
      <c r="A10" s="32" t="s">
        <v>27</v>
      </c>
      <c r="B10" s="32"/>
      <c r="C10" s="32"/>
      <c r="D10" s="32"/>
    </row>
    <row r="11" spans="1:5" s="4" customFormat="1" ht="90" customHeight="1" x14ac:dyDescent="0.25">
      <c r="A11" s="33" t="s">
        <v>1</v>
      </c>
      <c r="B11" s="33"/>
      <c r="C11" s="33"/>
      <c r="D11" s="33"/>
    </row>
    <row r="12" spans="1:5" ht="15.75" customHeight="1" x14ac:dyDescent="0.25">
      <c r="A12" s="34" t="s">
        <v>19</v>
      </c>
      <c r="B12" s="35" t="s">
        <v>2</v>
      </c>
      <c r="C12" s="38" t="s">
        <v>21</v>
      </c>
      <c r="D12" s="39"/>
    </row>
    <row r="13" spans="1:5" ht="15.75" customHeight="1" x14ac:dyDescent="0.25">
      <c r="A13" s="34"/>
      <c r="B13" s="36"/>
      <c r="C13" s="38" t="s">
        <v>26</v>
      </c>
      <c r="D13" s="39"/>
    </row>
    <row r="14" spans="1:5" ht="15.75" customHeight="1" x14ac:dyDescent="0.25">
      <c r="A14" s="34"/>
      <c r="B14" s="36"/>
      <c r="C14" s="38">
        <v>387.7</v>
      </c>
      <c r="D14" s="39"/>
    </row>
    <row r="15" spans="1:5" ht="43.5" customHeight="1" x14ac:dyDescent="0.25">
      <c r="A15" s="21" t="s">
        <v>3</v>
      </c>
      <c r="B15" s="37"/>
      <c r="C15" s="13" t="s">
        <v>4</v>
      </c>
      <c r="D15" s="13" t="s">
        <v>5</v>
      </c>
    </row>
    <row r="16" spans="1:5" ht="37.5" customHeight="1" x14ac:dyDescent="0.25">
      <c r="A16" s="22" t="s">
        <v>6</v>
      </c>
      <c r="B16" s="14" t="s">
        <v>7</v>
      </c>
      <c r="C16" s="15">
        <f>D16*12*$C$14</f>
        <v>7133.1062039999988</v>
      </c>
      <c r="D16" s="15">
        <v>1.53321</v>
      </c>
    </row>
    <row r="17" spans="1:4" ht="38.25" customHeight="1" x14ac:dyDescent="0.25">
      <c r="A17" s="22" t="s">
        <v>8</v>
      </c>
      <c r="B17" s="14" t="s">
        <v>9</v>
      </c>
      <c r="C17" s="15">
        <f>D17*12*$C$14</f>
        <v>19264.239204000001</v>
      </c>
      <c r="D17" s="15">
        <v>4.1407100000000003</v>
      </c>
    </row>
    <row r="18" spans="1:4" ht="73.5" customHeight="1" x14ac:dyDescent="0.25">
      <c r="A18" s="22" t="s">
        <v>10</v>
      </c>
      <c r="B18" s="14" t="s">
        <v>7</v>
      </c>
      <c r="C18" s="15">
        <f t="shared" ref="C18:C21" si="0">D18*12*$C$14</f>
        <v>19264.239204000001</v>
      </c>
      <c r="D18" s="15">
        <v>4.1407100000000003</v>
      </c>
    </row>
    <row r="19" spans="1:4" ht="50.25" customHeight="1" x14ac:dyDescent="0.25">
      <c r="A19" s="22" t="s">
        <v>11</v>
      </c>
      <c r="B19" s="14" t="s">
        <v>7</v>
      </c>
      <c r="C19" s="15">
        <f t="shared" si="0"/>
        <v>5046.5513279999996</v>
      </c>
      <c r="D19" s="15">
        <v>1.0847199999999999</v>
      </c>
    </row>
    <row r="20" spans="1:4" ht="39" customHeight="1" x14ac:dyDescent="0.25">
      <c r="A20" s="22" t="s">
        <v>12</v>
      </c>
      <c r="B20" s="14" t="s">
        <v>13</v>
      </c>
      <c r="C20" s="15">
        <f t="shared" si="0"/>
        <v>16740.963540000001</v>
      </c>
      <c r="D20" s="15">
        <v>3.5983499999999999</v>
      </c>
    </row>
    <row r="21" spans="1:4" ht="85.5" customHeight="1" x14ac:dyDescent="0.25">
      <c r="A21" s="22" t="s">
        <v>14</v>
      </c>
      <c r="B21" s="14" t="s">
        <v>13</v>
      </c>
      <c r="C21" s="15">
        <f t="shared" si="0"/>
        <v>14897.031323999998</v>
      </c>
      <c r="D21" s="15">
        <v>3.2020099999999996</v>
      </c>
    </row>
    <row r="22" spans="1:4" s="7" customFormat="1" ht="16.5" customHeight="1" x14ac:dyDescent="0.25">
      <c r="A22" s="6" t="s">
        <v>15</v>
      </c>
      <c r="B22" s="16" t="s">
        <v>16</v>
      </c>
      <c r="C22" s="17">
        <f>D22*12*$C$14</f>
        <v>0</v>
      </c>
      <c r="D22" s="17"/>
    </row>
    <row r="23" spans="1:4" s="9" customFormat="1" ht="16.5" customHeight="1" x14ac:dyDescent="0.25">
      <c r="A23" s="8" t="s">
        <v>17</v>
      </c>
      <c r="B23" s="1"/>
      <c r="C23" s="18">
        <f>D23*12*$C$14</f>
        <v>82346.130804000015</v>
      </c>
      <c r="D23" s="18">
        <f>SUM(D16:D22)</f>
        <v>17.699710000000003</v>
      </c>
    </row>
    <row r="24" spans="1:4" s="7" customFormat="1" ht="16.5" customHeight="1" x14ac:dyDescent="0.25">
      <c r="A24" s="10" t="s">
        <v>20</v>
      </c>
      <c r="B24" s="2"/>
      <c r="C24" s="17"/>
      <c r="D24" s="19"/>
    </row>
    <row r="25" spans="1:4" s="7" customFormat="1" ht="16.5" customHeight="1" x14ac:dyDescent="0.25">
      <c r="A25" s="11" t="s">
        <v>18</v>
      </c>
      <c r="B25" s="2"/>
      <c r="C25" s="17">
        <f>C23</f>
        <v>82346.130804000015</v>
      </c>
      <c r="D25" s="17">
        <f>D23</f>
        <v>17.699710000000003</v>
      </c>
    </row>
  </sheetData>
  <mergeCells count="13">
    <mergeCell ref="A9:D9"/>
    <mergeCell ref="A10:D10"/>
    <mergeCell ref="A11:D11"/>
    <mergeCell ref="A12:A14"/>
    <mergeCell ref="B12:B15"/>
    <mergeCell ref="C12:D12"/>
    <mergeCell ref="C13:D13"/>
    <mergeCell ref="C14:D14"/>
    <mergeCell ref="C1:E1"/>
    <mergeCell ref="C2:D2"/>
    <mergeCell ref="B3:E3"/>
    <mergeCell ref="B4:D4"/>
    <mergeCell ref="B5:E5"/>
  </mergeCells>
  <hyperlinks>
    <hyperlink ref="D4" r:id="rId1" display="admsevbk@govrb.ru"/>
  </hyperlinks>
  <pageMargins left="0.70866141732283472" right="0.51181102362204722" top="0.74803149606299213" bottom="0.74803149606299213" header="0.31496062992125984" footer="0.31496062992125984"/>
  <pageSetup paperSize="9" scale="75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opLeftCell="A37" workbookViewId="0">
      <selection activeCell="B6" sqref="B6:D8"/>
    </sheetView>
  </sheetViews>
  <sheetFormatPr defaultRowHeight="15.75" x14ac:dyDescent="0.25"/>
  <cols>
    <col min="1" max="1" width="76.140625" style="12" customWidth="1"/>
    <col min="2" max="2" width="14.85546875" style="3" customWidth="1"/>
    <col min="3" max="3" width="11.42578125" style="20" customWidth="1"/>
    <col min="4" max="4" width="13.28515625" style="20" customWidth="1"/>
    <col min="5" max="16384" width="9.140625" style="5"/>
  </cols>
  <sheetData>
    <row r="1" spans="1:5" x14ac:dyDescent="0.25">
      <c r="B1" s="27"/>
      <c r="C1" s="30" t="s">
        <v>37</v>
      </c>
      <c r="D1" s="30"/>
      <c r="E1" s="30"/>
    </row>
    <row r="2" spans="1:5" x14ac:dyDescent="0.25">
      <c r="B2" s="27"/>
      <c r="C2" s="30" t="s">
        <v>38</v>
      </c>
      <c r="D2" s="30"/>
      <c r="E2" s="28"/>
    </row>
    <row r="3" spans="1:5" x14ac:dyDescent="0.25">
      <c r="B3" s="29" t="s">
        <v>34</v>
      </c>
      <c r="C3" s="29"/>
      <c r="D3" s="29"/>
      <c r="E3" s="29"/>
    </row>
    <row r="4" spans="1:5" x14ac:dyDescent="0.25">
      <c r="B4" s="29" t="s">
        <v>35</v>
      </c>
      <c r="C4" s="29"/>
      <c r="D4" s="29"/>
      <c r="E4" s="28"/>
    </row>
    <row r="5" spans="1:5" x14ac:dyDescent="0.25">
      <c r="B5" s="30" t="s">
        <v>36</v>
      </c>
      <c r="C5" s="30"/>
      <c r="D5" s="30"/>
      <c r="E5" s="30"/>
    </row>
    <row r="6" spans="1:5" x14ac:dyDescent="0.25">
      <c r="C6" s="23"/>
      <c r="D6" s="24"/>
    </row>
    <row r="7" spans="1:5" x14ac:dyDescent="0.25">
      <c r="C7" s="23"/>
      <c r="D7" s="25"/>
    </row>
    <row r="8" spans="1:5" x14ac:dyDescent="0.25">
      <c r="C8" s="23"/>
      <c r="D8" s="24"/>
    </row>
    <row r="9" spans="1:5" x14ac:dyDescent="0.25">
      <c r="C9" s="23"/>
      <c r="D9" s="26"/>
    </row>
    <row r="10" spans="1:5" s="4" customFormat="1" ht="18.75" customHeight="1" x14ac:dyDescent="0.25">
      <c r="A10" s="31" t="s">
        <v>0</v>
      </c>
      <c r="B10" s="31"/>
      <c r="C10" s="31"/>
      <c r="D10" s="31"/>
    </row>
    <row r="11" spans="1:5" s="4" customFormat="1" ht="49.5" customHeight="1" x14ac:dyDescent="0.25">
      <c r="A11" s="32" t="s">
        <v>28</v>
      </c>
      <c r="B11" s="32"/>
      <c r="C11" s="32"/>
      <c r="D11" s="32"/>
    </row>
    <row r="12" spans="1:5" s="4" customFormat="1" ht="90" customHeight="1" x14ac:dyDescent="0.25">
      <c r="A12" s="33" t="s">
        <v>1</v>
      </c>
      <c r="B12" s="33"/>
      <c r="C12" s="33"/>
      <c r="D12" s="33"/>
    </row>
    <row r="13" spans="1:5" ht="15.75" customHeight="1" x14ac:dyDescent="0.25">
      <c r="A13" s="34" t="s">
        <v>19</v>
      </c>
      <c r="B13" s="35" t="s">
        <v>2</v>
      </c>
      <c r="C13" s="38" t="s">
        <v>21</v>
      </c>
      <c r="D13" s="39"/>
    </row>
    <row r="14" spans="1:5" ht="15.75" customHeight="1" x14ac:dyDescent="0.25">
      <c r="A14" s="34"/>
      <c r="B14" s="36"/>
      <c r="C14" s="38">
        <v>2</v>
      </c>
      <c r="D14" s="39"/>
    </row>
    <row r="15" spans="1:5" ht="15.75" customHeight="1" x14ac:dyDescent="0.25">
      <c r="A15" s="34"/>
      <c r="B15" s="36"/>
      <c r="C15" s="38">
        <v>372.2</v>
      </c>
      <c r="D15" s="39"/>
    </row>
    <row r="16" spans="1:5" ht="43.5" customHeight="1" x14ac:dyDescent="0.25">
      <c r="A16" s="21" t="s">
        <v>3</v>
      </c>
      <c r="B16" s="37"/>
      <c r="C16" s="13" t="s">
        <v>4</v>
      </c>
      <c r="D16" s="13" t="s">
        <v>5</v>
      </c>
    </row>
    <row r="17" spans="1:4" ht="37.5" customHeight="1" x14ac:dyDescent="0.25">
      <c r="A17" s="22" t="s">
        <v>6</v>
      </c>
      <c r="B17" s="14" t="s">
        <v>7</v>
      </c>
      <c r="C17" s="15">
        <f>D17*12*$C$15</f>
        <v>6847.9291439999988</v>
      </c>
      <c r="D17" s="15">
        <v>1.53321</v>
      </c>
    </row>
    <row r="18" spans="1:4" ht="38.25" customHeight="1" x14ac:dyDescent="0.25">
      <c r="A18" s="22" t="s">
        <v>8</v>
      </c>
      <c r="B18" s="14" t="s">
        <v>9</v>
      </c>
      <c r="C18" s="15">
        <f>D18*12*$C$15</f>
        <v>18494.067144000001</v>
      </c>
      <c r="D18" s="15">
        <v>4.1407100000000003</v>
      </c>
    </row>
    <row r="19" spans="1:4" ht="73.5" customHeight="1" x14ac:dyDescent="0.25">
      <c r="A19" s="22" t="s">
        <v>10</v>
      </c>
      <c r="B19" s="14" t="s">
        <v>7</v>
      </c>
      <c r="C19" s="15">
        <f t="shared" ref="C19:C22" si="0">D19*12*$C$15</f>
        <v>18494.067144000001</v>
      </c>
      <c r="D19" s="15">
        <v>4.1407100000000003</v>
      </c>
    </row>
    <row r="20" spans="1:4" ht="50.25" customHeight="1" x14ac:dyDescent="0.25">
      <c r="A20" s="22" t="s">
        <v>11</v>
      </c>
      <c r="B20" s="14" t="s">
        <v>7</v>
      </c>
      <c r="C20" s="15">
        <f t="shared" si="0"/>
        <v>4844.7934079999995</v>
      </c>
      <c r="D20" s="15">
        <v>1.0847199999999999</v>
      </c>
    </row>
    <row r="21" spans="1:4" ht="27" customHeight="1" x14ac:dyDescent="0.25">
      <c r="A21" s="22" t="s">
        <v>12</v>
      </c>
      <c r="B21" s="14" t="s">
        <v>13</v>
      </c>
      <c r="C21" s="15">
        <f t="shared" si="0"/>
        <v>16071.67044</v>
      </c>
      <c r="D21" s="15">
        <v>3.5983499999999999</v>
      </c>
    </row>
    <row r="22" spans="1:4" ht="85.5" customHeight="1" x14ac:dyDescent="0.25">
      <c r="A22" s="22" t="s">
        <v>14</v>
      </c>
      <c r="B22" s="14" t="s">
        <v>13</v>
      </c>
      <c r="C22" s="15">
        <f t="shared" si="0"/>
        <v>14301.457463999997</v>
      </c>
      <c r="D22" s="15">
        <v>3.2020099999999996</v>
      </c>
    </row>
    <row r="23" spans="1:4" s="7" customFormat="1" ht="16.5" customHeight="1" x14ac:dyDescent="0.25">
      <c r="A23" s="6" t="s">
        <v>15</v>
      </c>
      <c r="B23" s="16" t="s">
        <v>16</v>
      </c>
      <c r="C23" s="17">
        <f>D23*12*$C$15</f>
        <v>0</v>
      </c>
      <c r="D23" s="17"/>
    </row>
    <row r="24" spans="1:4" s="9" customFormat="1" ht="16.5" customHeight="1" x14ac:dyDescent="0.25">
      <c r="A24" s="8" t="s">
        <v>17</v>
      </c>
      <c r="B24" s="1"/>
      <c r="C24" s="18">
        <f>D24*12*$C$15</f>
        <v>79053.984744000016</v>
      </c>
      <c r="D24" s="18">
        <f>SUM(D17:D23)</f>
        <v>17.699710000000003</v>
      </c>
    </row>
    <row r="25" spans="1:4" s="7" customFormat="1" ht="16.5" customHeight="1" x14ac:dyDescent="0.25">
      <c r="A25" s="10" t="s">
        <v>20</v>
      </c>
      <c r="B25" s="2"/>
      <c r="C25" s="17"/>
      <c r="D25" s="19"/>
    </row>
    <row r="26" spans="1:4" s="7" customFormat="1" ht="16.5" customHeight="1" x14ac:dyDescent="0.25">
      <c r="A26" s="11" t="s">
        <v>18</v>
      </c>
      <c r="B26" s="2"/>
      <c r="C26" s="17">
        <f>C24</f>
        <v>79053.984744000016</v>
      </c>
      <c r="D26" s="17">
        <f>D24</f>
        <v>17.699710000000003</v>
      </c>
    </row>
  </sheetData>
  <mergeCells count="13">
    <mergeCell ref="A10:D10"/>
    <mergeCell ref="A11:D11"/>
    <mergeCell ref="A12:D12"/>
    <mergeCell ref="A13:A15"/>
    <mergeCell ref="B13:B16"/>
    <mergeCell ref="C13:D13"/>
    <mergeCell ref="C14:D14"/>
    <mergeCell ref="C15:D15"/>
    <mergeCell ref="C1:E1"/>
    <mergeCell ref="C2:D2"/>
    <mergeCell ref="B3:E3"/>
    <mergeCell ref="B4:D4"/>
    <mergeCell ref="B5:E5"/>
  </mergeCells>
  <hyperlinks>
    <hyperlink ref="D4" r:id="rId1" display="admsevbk@govrb.ru"/>
  </hyperlinks>
  <pageMargins left="0.70866141732283472" right="0.70866141732283472" top="0.74803149606299213" bottom="0.74803149606299213" header="0.31496062992125984" footer="0.31496062992125984"/>
  <pageSetup paperSize="9" scale="7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Ленинградская 20</vt:lpstr>
      <vt:lpstr>Космонавтов 4</vt:lpstr>
      <vt:lpstr>Спортивная 6</vt:lpstr>
      <vt:lpstr>Спортивная 2</vt:lpstr>
      <vt:lpstr>Молодогвардейская 10 А</vt:lpstr>
      <vt:lpstr>Молодогвардейская8 А</vt:lpstr>
      <vt:lpstr>Молодогвардейская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2020-06-23T02:25:11Z</dcterms:modified>
</cp:coreProperties>
</file>